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2406F088-8997-4802-B131-08750C35343F}" xr6:coauthVersionLast="41" xr6:coauthVersionMax="41" xr10:uidLastSave="{00000000-0000-0000-0000-000000000000}"/>
  <bookViews>
    <workbookView xWindow="-120" yWindow="-120" windowWidth="20730" windowHeight="11160" activeTab="1" xr2:uid="{00000000-000D-0000-FFFF-FFFF00000000}"/>
  </bookViews>
  <sheets>
    <sheet name="Optional Man-month  Rates" sheetId="2" r:id="rId1"/>
    <sheet name="Final TCO sheet" sheetId="1" r:id="rId2"/>
  </sheets>
  <definedNames>
    <definedName name="_Toc7873820" localSheetId="1">'Final TCO sheet'!$A$3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1" l="1"/>
  <c r="H9" i="1"/>
  <c r="K9" i="1"/>
  <c r="N9" i="1"/>
  <c r="Q9" i="1"/>
  <c r="H12" i="2"/>
  <c r="G12" i="2"/>
  <c r="F12" i="2"/>
  <c r="E12" i="2"/>
  <c r="D12" i="2"/>
  <c r="Q10" i="1" l="1"/>
  <c r="N10" i="1"/>
  <c r="K10" i="1"/>
  <c r="H10" i="1"/>
  <c r="E10" i="1"/>
  <c r="B11" i="1"/>
  <c r="R9" i="1" l="1"/>
  <c r="R8" i="1"/>
  <c r="S8" i="1" s="1"/>
  <c r="O9" i="1"/>
  <c r="O8" i="1"/>
  <c r="P8" i="1" s="1"/>
  <c r="L9" i="1"/>
  <c r="L8" i="1"/>
  <c r="M8" i="1" s="1"/>
  <c r="I9" i="1"/>
  <c r="I8" i="1"/>
  <c r="J8" i="1" s="1"/>
  <c r="F9" i="1"/>
  <c r="C7" i="1"/>
  <c r="S9" i="1" l="1"/>
  <c r="S10" i="1" s="1"/>
  <c r="R10" i="1"/>
  <c r="P9" i="1"/>
  <c r="P10" i="1" s="1"/>
  <c r="O10" i="1"/>
  <c r="M9" i="1"/>
  <c r="M10" i="1" s="1"/>
  <c r="L10" i="1"/>
  <c r="J9" i="1"/>
  <c r="J10" i="1" s="1"/>
  <c r="I10" i="1"/>
  <c r="G9" i="1"/>
  <c r="G10" i="1" s="1"/>
  <c r="F10" i="1"/>
  <c r="D7" i="1"/>
  <c r="D11" i="1" s="1"/>
  <c r="C11" i="1"/>
  <c r="E11" i="1" l="1"/>
  <c r="T11" i="1" s="1"/>
</calcChain>
</file>

<file path=xl/sharedStrings.xml><?xml version="1.0" encoding="utf-8"?>
<sst xmlns="http://schemas.openxmlformats.org/spreadsheetml/2006/main" count="85" uniqueCount="64">
  <si>
    <t>Item</t>
  </si>
  <si>
    <t>Year 1</t>
  </si>
  <si>
    <t>Year 2</t>
  </si>
  <si>
    <t>Year 3</t>
  </si>
  <si>
    <t>Year 4</t>
  </si>
  <si>
    <t>Year 5</t>
  </si>
  <si>
    <t>Grand Total</t>
  </si>
  <si>
    <t>Price</t>
  </si>
  <si>
    <t>Tax</t>
  </si>
  <si>
    <t>Total</t>
  </si>
  <si>
    <t>Total Cost of Ownership (TCO)</t>
  </si>
  <si>
    <t>Development &amp; Implementation period</t>
  </si>
  <si>
    <t>Place:</t>
  </si>
  <si>
    <t xml:space="preserve">Date:                                                                                          </t>
  </si>
  <si>
    <t>Signature of Authorised Official with Seal</t>
  </si>
  <si>
    <t>The Commercial bid should state the following explicitly:</t>
  </si>
  <si>
    <t>RfP for Implementation of Guarantee Management System</t>
  </si>
  <si>
    <t>Mumbai</t>
  </si>
  <si>
    <r>
      <t>Annexure - 12.4</t>
    </r>
    <r>
      <rPr>
        <b/>
        <sz val="7"/>
        <rFont val="Times New Roman"/>
        <family val="1"/>
      </rPr>
      <t xml:space="preserve">      </t>
    </r>
    <r>
      <rPr>
        <b/>
        <sz val="11"/>
        <rFont val="Rupee Foradian"/>
        <family val="2"/>
      </rPr>
      <t>Form 4: Commercial Bid (in Rs.)</t>
    </r>
  </si>
  <si>
    <t>.   The bid is inclusive of all expenses.</t>
  </si>
  <si>
    <t>Total of X1 and C</t>
  </si>
  <si>
    <t>Resource Type</t>
  </si>
  <si>
    <t>Monthly cost per resources</t>
  </si>
  <si>
    <t>Project Manager</t>
  </si>
  <si>
    <t>Team Leader</t>
  </si>
  <si>
    <t>Jr. Develpoer with 2+ years of experience</t>
  </si>
  <si>
    <t>Optional man-month / Resources rates</t>
  </si>
  <si>
    <t>Terms and Conditions:</t>
  </si>
  <si>
    <t>Sr. No.</t>
  </si>
  <si>
    <t>UI / UX Developer</t>
  </si>
  <si>
    <t>TOTAL</t>
  </si>
  <si>
    <t>.   The cost mentioned in X1 and C shall be payable on quarterly basis, upon successful and satisfactory completion of that quarter.</t>
  </si>
  <si>
    <t>Bidder shall be entirely responsible for the resources performance, behaviour, discipline and all labor/tax related compliance as the resource shall not be of Trust; he/she shall be bidder's employee deployed on site at CGTMSE at Trust's demand and requirement</t>
  </si>
  <si>
    <t>The rates above needs to be quoted excluding GST/ any other taxes</t>
  </si>
  <si>
    <t>Should have handled at least 3 similar  quantum and scope projects in BFSI sector as Project Manager; Overall 10+ years experience</t>
  </si>
  <si>
    <t>These rates shall hold true throughout the project tenure plus extended period, if so and as may be required by the trust</t>
  </si>
  <si>
    <t>Trust reserves the right to accept the manpower deployed by the bidder; bidder must within 7 days replace the resource in case Trust's official find the deployed resource incompatible as per the required skillset</t>
  </si>
  <si>
    <t>Particulars and Number of Years Experience required</t>
  </si>
  <si>
    <t>Help Desk Officer</t>
  </si>
  <si>
    <t>Should have handled at least 2 similar  quantum and scope projects in BFSI sector as Team Leader; Overall 7+ years experience</t>
  </si>
  <si>
    <t>DBA Administrator &amp; Managed Services</t>
  </si>
  <si>
    <r>
      <t>·</t>
    </r>
    <r>
      <rPr>
        <sz val="12"/>
        <color theme="1"/>
        <rFont val="Times New Roman"/>
        <family val="1"/>
      </rPr>
      <t xml:space="preserve">         </t>
    </r>
    <r>
      <rPr>
        <sz val="12"/>
        <color theme="1"/>
        <rFont val="Rupee Foradian"/>
        <family val="2"/>
      </rPr>
      <t>Total Cost and applicable Taxes.</t>
    </r>
  </si>
  <si>
    <r>
      <t>·</t>
    </r>
    <r>
      <rPr>
        <sz val="12"/>
        <color theme="1"/>
        <rFont val="Times New Roman"/>
        <family val="1"/>
      </rPr>
      <t xml:space="preserve">         </t>
    </r>
    <r>
      <rPr>
        <sz val="12"/>
        <color theme="1"/>
        <rFont val="Rupee Foradian"/>
        <family val="2"/>
      </rPr>
      <t>The total cost of the products and services quoted above, are accounted for and are valid for the entire Contract period after successful acceptance by the Trust.</t>
    </r>
  </si>
  <si>
    <r>
      <t>·</t>
    </r>
    <r>
      <rPr>
        <sz val="12"/>
        <color theme="1"/>
        <rFont val="Times New Roman"/>
        <family val="1"/>
      </rPr>
      <t xml:space="preserve">         </t>
    </r>
    <r>
      <rPr>
        <sz val="12"/>
        <color theme="1"/>
        <rFont val="Rupee Foradian"/>
        <family val="2"/>
      </rPr>
      <t>The bid includes all costs on account of travel expenses including boarding, lodging etc. for the purpose of the implementation, for the project tenure</t>
    </r>
  </si>
  <si>
    <t>Sr. Developer with 5+ years of experience</t>
  </si>
  <si>
    <t>The above optional rates are over and above the two manpower to be deployed by bidder during project tenure as mentioned in the X1 in TCO sheet and RfP (The cost of these 2 resources need to be included in the yearly cost by bidder in final TCO sheet). The above are the optional rate for any additional / out of scope work which may be agreed upon by the Trust and the bidder to be executed and accordingly manpower shall be agreed upon for getting that additional work executed, the billing for the same shall happen at the rates quoted above;</t>
  </si>
  <si>
    <t>The above optional rates shall be per resource rate. CGTMSE may demand more than 1 resource at any time in project tenure in order to get the additional agreed upon customized work done and bidder must adhere and complete the request for additional manpower at the same rate as mentioned above</t>
  </si>
  <si>
    <t>All cost of 1st year to be added in (B) - Development Cost;  no separate cost</t>
  </si>
  <si>
    <t>2+ Years of experience; preferably worked for BFSI sector projects</t>
  </si>
  <si>
    <t>5+ Years of experience; should have worked for BFSI sector projects</t>
  </si>
  <si>
    <t>4+ years of experience; should have worked for BFSI sector projects</t>
  </si>
  <si>
    <t>3+ years of experience; preferably worked for BFSI sector projects</t>
  </si>
  <si>
    <t>3+ years of experience in technical and functional tele-support; should have worked for BFSI sector projects</t>
  </si>
  <si>
    <t>4) Discounted Rate is:</t>
  </si>
  <si>
    <t xml:space="preserve">2) NPV Calculations: The above man-month rate and cost for deploying 2 resources for respective years will be calculated on basis of NPV as formula given in the sheet above to arrive at a cost of X1 and C  which is a part of TCO. </t>
  </si>
  <si>
    <r>
      <t>1)</t>
    </r>
    <r>
      <rPr>
        <sz val="7"/>
        <color theme="1"/>
        <rFont val="Times New Roman"/>
        <family val="1"/>
      </rPr>
      <t xml:space="preserve">   </t>
    </r>
    <r>
      <rPr>
        <sz val="11"/>
        <color theme="1"/>
        <rFont val="Rupee Foradian"/>
        <family val="2"/>
      </rPr>
      <t>Optional contracted man-month rate, as mentioned in above table, is being obtained to handle change management, if any, during the contract period. The man-month rates should be entered in the earlier sheet from where the amount shall be directly reflect over here i.e. in Final TCO sheet.</t>
    </r>
  </si>
  <si>
    <r>
      <t>3)</t>
    </r>
    <r>
      <rPr>
        <sz val="7"/>
        <color theme="1"/>
        <rFont val="Times New Roman"/>
        <family val="1"/>
      </rPr>
      <t xml:space="preserve">   </t>
    </r>
    <r>
      <rPr>
        <sz val="11"/>
        <color theme="1"/>
        <rFont val="Rupee Foradian"/>
        <family val="2"/>
      </rPr>
      <t>Bidder needs to complete the change request as given by trust. For requirement of major change management,if any, in future, the bidder needs to deploy the manpower/resource as the need may be, at the given above contracted rate, to the trust. However, for maintainence of GMS solution/application delivered by bidder, there shall be no additional resource contracted and the bidder needs to maintain the solution for the project tenure in the cost mentioned above by X1.</t>
    </r>
  </si>
  <si>
    <t>Currently the above commercial bid submission should be based on GST @ 18%</t>
  </si>
  <si>
    <t xml:space="preserve">·       The billing at any time during the project tenure, total GST and other duties on the software products/any other proposed component of the bid will be based on rates effective at the then existing tax rates. </t>
  </si>
  <si>
    <t>Cost for Development and  implementation (B); 1st year maintainence,Licenses, gateways etc. cost to be included</t>
  </si>
  <si>
    <t>The cells marked in yellow color in above sheet as well as in "optional man-month rates" sheet needs to be madatory and manually filled up by bidder</t>
  </si>
  <si>
    <t xml:space="preserve">Post Go-live Application support, Licenses for middleware, development tools etc. as per RfP ( X1 ) </t>
  </si>
  <si>
    <t>Optional Contracted  person-month rate (Total amount p.a) towards change management -(C)</t>
  </si>
  <si>
    <t>Note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</si>
</sst>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8" formatCode="&quot;₹&quot;\ #,##0.00;[Red]&quot;₹&quot;\ \-#,##0.00"/>
  </numFmts>
  <fonts count="15" x14ac:knownFonts="1">
    <font>
      <sz val="11"/>
      <color theme="1"/>
      <name val="Calibri"/>
      <family val="2"/>
      <scheme val="minor"/>
    </font>
    <font>
      <sz val="11"/>
      <color theme="1"/>
      <name val="Rupee Foradian"/>
      <family val="2"/>
    </font>
    <font>
      <b/>
      <sz val="10"/>
      <color theme="1"/>
      <name val="Rupee Foradian"/>
      <family val="2"/>
    </font>
    <font>
      <sz val="10"/>
      <color theme="1"/>
      <name val="Rupee Foradian"/>
      <family val="2"/>
    </font>
    <font>
      <sz val="7"/>
      <color theme="1"/>
      <name val="Times New Roman"/>
      <family val="1"/>
    </font>
    <font>
      <b/>
      <sz val="11"/>
      <name val="Rupee Foradian"/>
      <family val="2"/>
    </font>
    <font>
      <b/>
      <sz val="7"/>
      <name val="Times New Roman"/>
      <family val="1"/>
    </font>
    <font>
      <b/>
      <sz val="11"/>
      <color rgb="FFFF0000"/>
      <name val="Arial"/>
      <family val="2"/>
    </font>
    <font>
      <b/>
      <sz val="11"/>
      <color theme="1"/>
      <name val="Calibri"/>
      <family val="2"/>
      <scheme val="minor"/>
    </font>
    <font>
      <b/>
      <sz val="11"/>
      <color theme="1"/>
      <name val="Rupee Foradian"/>
      <family val="2"/>
    </font>
    <font>
      <b/>
      <i/>
      <sz val="11"/>
      <color rgb="FFFF0000"/>
      <name val="Calibri"/>
      <family val="2"/>
      <scheme val="minor"/>
    </font>
    <font>
      <sz val="12"/>
      <color theme="1"/>
      <name val="Rupee Foradian"/>
      <family val="2"/>
    </font>
    <font>
      <sz val="12"/>
      <color theme="1"/>
      <name val="Calibri"/>
      <family val="2"/>
      <scheme val="minor"/>
    </font>
    <font>
      <sz val="12"/>
      <color theme="1"/>
      <name val="Times New Roman"/>
      <family val="1"/>
    </font>
    <font>
      <b/>
      <sz val="12"/>
      <color theme="1"/>
      <name val="Rupee Foradian"/>
      <family val="2"/>
    </font>
  </fonts>
  <fills count="6">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24">
    <xf numFmtId="0" fontId="0" fillId="0" borderId="0" xfId="0"/>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xf>
    <xf numFmtId="0" fontId="3" fillId="0" borderId="1" xfId="0" applyFont="1" applyBorder="1" applyAlignment="1">
      <alignment vertical="center" wrapText="1"/>
    </xf>
    <xf numFmtId="0" fontId="3" fillId="0" borderId="1" xfId="0" applyFont="1" applyBorder="1" applyAlignment="1">
      <alignment vertical="center"/>
    </xf>
    <xf numFmtId="0" fontId="3" fillId="2" borderId="1" xfId="0" applyFont="1" applyFill="1" applyBorder="1" applyAlignment="1">
      <alignment vertical="center"/>
    </xf>
    <xf numFmtId="0" fontId="2" fillId="0" borderId="1" xfId="0" applyFont="1" applyBorder="1" applyAlignment="1">
      <alignment vertical="center" wrapText="1"/>
    </xf>
    <xf numFmtId="0" fontId="3" fillId="0" borderId="1" xfId="0" applyFont="1" applyBorder="1" applyAlignment="1">
      <alignment horizontal="left" vertical="center" wrapText="1"/>
    </xf>
    <xf numFmtId="8" fontId="0" fillId="0" borderId="0" xfId="0" applyNumberFormat="1"/>
    <xf numFmtId="0" fontId="0" fillId="0" borderId="0" xfId="0" applyAlignment="1">
      <alignment horizontal="center"/>
    </xf>
    <xf numFmtId="0" fontId="0" fillId="0" borderId="0" xfId="0" applyAlignment="1">
      <alignment wrapText="1"/>
    </xf>
    <xf numFmtId="0" fontId="0" fillId="0" borderId="0" xfId="0" applyAlignment="1">
      <alignment horizontal="center"/>
    </xf>
    <xf numFmtId="0" fontId="0" fillId="0" borderId="1" xfId="0"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8" fillId="0" borderId="22" xfId="0" applyFont="1" applyBorder="1" applyAlignment="1">
      <alignment horizontal="center"/>
    </xf>
    <xf numFmtId="0" fontId="8" fillId="0" borderId="23" xfId="0" applyFont="1" applyBorder="1" applyAlignment="1">
      <alignment horizontal="center"/>
    </xf>
    <xf numFmtId="0" fontId="8" fillId="0" borderId="11" xfId="0" applyFont="1" applyBorder="1" applyAlignment="1">
      <alignment horizontal="center"/>
    </xf>
    <xf numFmtId="0" fontId="0" fillId="0" borderId="14" xfId="0" applyBorder="1" applyAlignment="1">
      <alignment horizontal="center"/>
    </xf>
    <xf numFmtId="0" fontId="0" fillId="0" borderId="1" xfId="0" applyBorder="1" applyAlignment="1">
      <alignment horizontal="center" wrapText="1"/>
    </xf>
    <xf numFmtId="0" fontId="0" fillId="0" borderId="31" xfId="0" applyBorder="1" applyAlignment="1">
      <alignment horizontal="center"/>
    </xf>
    <xf numFmtId="0" fontId="0" fillId="0" borderId="32"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0" fillId="0" borderId="15" xfId="0" applyBorder="1" applyAlignment="1">
      <alignment horizontal="center"/>
    </xf>
    <xf numFmtId="0" fontId="0" fillId="0" borderId="15" xfId="0" applyBorder="1" applyAlignment="1">
      <alignment horizontal="center" wrapText="1"/>
    </xf>
    <xf numFmtId="0" fontId="9" fillId="0" borderId="1" xfId="0" applyFont="1" applyBorder="1" applyAlignment="1">
      <alignment vertical="center"/>
    </xf>
    <xf numFmtId="0" fontId="0" fillId="0" borderId="1" xfId="0" applyBorder="1"/>
    <xf numFmtId="0" fontId="3" fillId="3" borderId="1" xfId="0" applyFont="1" applyFill="1" applyBorder="1" applyAlignment="1">
      <alignment vertical="center" wrapText="1"/>
    </xf>
    <xf numFmtId="0" fontId="3" fillId="3" borderId="1" xfId="0" applyFont="1" applyFill="1" applyBorder="1" applyAlignment="1">
      <alignment vertical="center"/>
    </xf>
    <xf numFmtId="6" fontId="7" fillId="4" borderId="1" xfId="0" applyNumberFormat="1" applyFont="1" applyFill="1" applyBorder="1"/>
    <xf numFmtId="0" fontId="0" fillId="0" borderId="0" xfId="0" applyFill="1" applyBorder="1"/>
    <xf numFmtId="0" fontId="0" fillId="0" borderId="0" xfId="0" applyFill="1" applyBorder="1" applyAlignment="1">
      <alignment wrapText="1"/>
    </xf>
    <xf numFmtId="0" fontId="8" fillId="0" borderId="1" xfId="0" applyFont="1" applyBorder="1" applyAlignment="1">
      <alignment horizontal="center" wrapText="1"/>
    </xf>
    <xf numFmtId="0" fontId="0" fillId="3" borderId="1" xfId="0" applyFill="1" applyBorder="1" applyAlignment="1">
      <alignment horizontal="center"/>
    </xf>
    <xf numFmtId="0" fontId="0" fillId="3" borderId="19" xfId="0" applyFill="1" applyBorder="1" applyAlignment="1">
      <alignment horizontal="center"/>
    </xf>
    <xf numFmtId="0" fontId="0" fillId="3" borderId="5" xfId="0" applyFill="1" applyBorder="1" applyAlignment="1">
      <alignment horizontal="center"/>
    </xf>
    <xf numFmtId="0" fontId="0" fillId="3" borderId="21"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0" fillId="0" borderId="20" xfId="0" applyBorder="1" applyAlignment="1">
      <alignment horizontal="center"/>
    </xf>
    <xf numFmtId="0" fontId="0" fillId="0" borderId="30" xfId="0" applyBorder="1" applyAlignment="1">
      <alignment horizontal="center"/>
    </xf>
    <xf numFmtId="0" fontId="0" fillId="0" borderId="17" xfId="0" applyBorder="1" applyAlignment="1">
      <alignment horizontal="center"/>
    </xf>
    <xf numFmtId="0" fontId="0" fillId="0" borderId="33"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0" fillId="0" borderId="0" xfId="0" applyBorder="1" applyAlignment="1">
      <alignment horizontal="left" wrapText="1"/>
    </xf>
    <xf numFmtId="0" fontId="0" fillId="0" borderId="37" xfId="0" applyBorder="1" applyAlignment="1">
      <alignment horizontal="left" wrapText="1"/>
    </xf>
    <xf numFmtId="0" fontId="0" fillId="0" borderId="38" xfId="0" applyBorder="1" applyAlignment="1">
      <alignment horizontal="left" wrapText="1"/>
    </xf>
    <xf numFmtId="0" fontId="0" fillId="0" borderId="39" xfId="0" applyBorder="1" applyAlignment="1">
      <alignment horizontal="left" wrapText="1"/>
    </xf>
    <xf numFmtId="0" fontId="0" fillId="0" borderId="40" xfId="0" applyBorder="1" applyAlignment="1">
      <alignment horizontal="left" wrapText="1"/>
    </xf>
    <xf numFmtId="0" fontId="0" fillId="0" borderId="1" xfId="0" applyBorder="1" applyAlignment="1">
      <alignment horizontal="left" wrapText="1"/>
    </xf>
    <xf numFmtId="0" fontId="0" fillId="0" borderId="19"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9" fillId="0" borderId="26"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0" fillId="0" borderId="18" xfId="0"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29" xfId="0" applyFont="1" applyBorder="1" applyAlignment="1">
      <alignment horizontal="center"/>
    </xf>
    <xf numFmtId="0" fontId="8" fillId="0" borderId="31" xfId="0" applyFont="1" applyBorder="1" applyAlignment="1">
      <alignment horizontal="center"/>
    </xf>
    <xf numFmtId="0" fontId="8" fillId="0" borderId="23" xfId="0" applyFont="1" applyBorder="1" applyAlignment="1">
      <alignment horizontal="center"/>
    </xf>
    <xf numFmtId="0" fontId="8" fillId="0" borderId="24" xfId="0" applyFont="1" applyBorder="1" applyAlignment="1">
      <alignment horizontal="center"/>
    </xf>
    <xf numFmtId="0" fontId="0" fillId="0" borderId="1" xfId="0" applyBorder="1" applyAlignment="1">
      <alignment horizontal="left"/>
    </xf>
    <xf numFmtId="0" fontId="0" fillId="0" borderId="19"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25" xfId="0" applyBorder="1" applyAlignment="1">
      <alignment horizontal="left"/>
    </xf>
    <xf numFmtId="0" fontId="0" fillId="0" borderId="29" xfId="0" applyBorder="1" applyAlignment="1">
      <alignment horizontal="center"/>
    </xf>
    <xf numFmtId="0" fontId="11"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8" xfId="0" applyFont="1" applyBorder="1" applyAlignment="1">
      <alignment horizontal="center"/>
    </xf>
    <xf numFmtId="0" fontId="12" fillId="0" borderId="1" xfId="0" applyFont="1" applyBorder="1" applyAlignment="1">
      <alignment horizontal="center"/>
    </xf>
    <xf numFmtId="0" fontId="12" fillId="0" borderId="19" xfId="0" applyFont="1" applyBorder="1" applyAlignment="1">
      <alignment horizontal="center"/>
    </xf>
    <xf numFmtId="0" fontId="11" fillId="0" borderId="18" xfId="0" applyFont="1" applyBorder="1" applyAlignment="1">
      <alignment horizontal="center"/>
    </xf>
    <xf numFmtId="0" fontId="11" fillId="0" borderId="1" xfId="0" applyFont="1" applyBorder="1" applyAlignment="1">
      <alignment horizontal="center"/>
    </xf>
    <xf numFmtId="0" fontId="11" fillId="0" borderId="19" xfId="0" applyFont="1" applyBorder="1" applyAlignment="1">
      <alignment horizont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2" fillId="0" borderId="11"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1" fillId="3" borderId="18" xfId="0" applyFont="1" applyFill="1" applyBorder="1" applyAlignment="1">
      <alignment horizontal="center" wrapText="1"/>
    </xf>
    <xf numFmtId="0" fontId="11" fillId="3" borderId="1" xfId="0" applyFont="1" applyFill="1" applyBorder="1" applyAlignment="1">
      <alignment horizontal="center" wrapText="1"/>
    </xf>
    <xf numFmtId="0" fontId="11" fillId="3" borderId="19" xfId="0" applyFont="1" applyFill="1" applyBorder="1" applyAlignment="1">
      <alignment horizontal="center" wrapText="1"/>
    </xf>
    <xf numFmtId="0" fontId="11" fillId="0" borderId="18" xfId="0" applyFont="1" applyBorder="1" applyAlignment="1">
      <alignment horizontal="center" wrapText="1"/>
    </xf>
    <xf numFmtId="0" fontId="11" fillId="0" borderId="1" xfId="0" applyFont="1" applyBorder="1" applyAlignment="1">
      <alignment horizontal="center" wrapText="1"/>
    </xf>
    <xf numFmtId="0" fontId="11" fillId="0" borderId="19" xfId="0" applyFont="1" applyBorder="1" applyAlignment="1">
      <alignment horizontal="center" wrapText="1"/>
    </xf>
    <xf numFmtId="0" fontId="1" fillId="0" borderId="1" xfId="0" applyFont="1" applyBorder="1" applyAlignment="1">
      <alignment horizontal="left" vertical="center" wrapText="1"/>
    </xf>
    <xf numFmtId="10" fontId="8" fillId="0" borderId="2" xfId="0" applyNumberFormat="1" applyFont="1" applyFill="1" applyBorder="1" applyAlignment="1">
      <alignment horizontal="center" wrapText="1"/>
    </xf>
    <xf numFmtId="10" fontId="8" fillId="0" borderId="3" xfId="0" applyNumberFormat="1" applyFont="1" applyFill="1" applyBorder="1" applyAlignment="1">
      <alignment horizontal="center" wrapText="1"/>
    </xf>
    <xf numFmtId="10" fontId="8" fillId="0" borderId="4" xfId="0" applyNumberFormat="1" applyFont="1" applyFill="1" applyBorder="1" applyAlignment="1">
      <alignment horizontal="center" wrapText="1"/>
    </xf>
    <xf numFmtId="0" fontId="0" fillId="0" borderId="2" xfId="0" applyBorder="1" applyAlignment="1">
      <alignment horizontal="center"/>
    </xf>
    <xf numFmtId="0" fontId="0" fillId="0" borderId="4" xfId="0" applyBorder="1" applyAlignment="1">
      <alignment horizontal="center"/>
    </xf>
    <xf numFmtId="6" fontId="2" fillId="0" borderId="2" xfId="0" applyNumberFormat="1" applyFont="1" applyBorder="1" applyAlignment="1">
      <alignment horizontal="center" vertical="center"/>
    </xf>
    <xf numFmtId="6" fontId="2" fillId="0" borderId="3" xfId="0" applyNumberFormat="1" applyFont="1" applyBorder="1" applyAlignment="1">
      <alignment horizontal="center" vertical="center"/>
    </xf>
    <xf numFmtId="6" fontId="2" fillId="0" borderId="4"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0" fillId="5" borderId="8" xfId="0" applyFont="1" applyFill="1" applyBorder="1" applyAlignment="1">
      <alignment horizontal="left"/>
    </xf>
    <xf numFmtId="0" fontId="10" fillId="5" borderId="9" xfId="0" applyFont="1" applyFill="1" applyBorder="1" applyAlignment="1">
      <alignment horizontal="left"/>
    </xf>
    <xf numFmtId="0" fontId="10" fillId="5" borderId="10" xfId="0" applyFont="1" applyFill="1" applyBorder="1" applyAlignment="1">
      <alignment horizontal="left"/>
    </xf>
    <xf numFmtId="0" fontId="5" fillId="0" borderId="0" xfId="0" applyFont="1" applyAlignment="1">
      <alignment horizontal="center" vertical="center"/>
    </xf>
    <xf numFmtId="0" fontId="2" fillId="0" borderId="1" xfId="0" applyFont="1" applyBorder="1" applyAlignment="1">
      <alignment horizontal="center" vertical="center" textRotation="90"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1" xfId="0" applyFont="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76C3-52D6-435B-AB76-1B4ECE8DBB82}">
  <dimension ref="A1:M27"/>
  <sheetViews>
    <sheetView zoomScale="75" zoomScaleNormal="75" workbookViewId="0">
      <selection activeCell="D12" sqref="D12"/>
    </sheetView>
  </sheetViews>
  <sheetFormatPr defaultRowHeight="15" x14ac:dyDescent="0.25"/>
  <cols>
    <col min="1" max="1" width="9.140625" style="10"/>
    <col min="2" max="2" width="38.7109375" style="10" bestFit="1" customWidth="1"/>
    <col min="3" max="3" width="61.7109375" style="10" bestFit="1" customWidth="1"/>
    <col min="4" max="4" width="8.85546875" style="10" customWidth="1"/>
    <col min="5" max="16384" width="9.140625" style="10"/>
  </cols>
  <sheetData>
    <row r="1" spans="1:8" ht="15.75" thickBot="1" x14ac:dyDescent="0.3"/>
    <row r="2" spans="1:8" ht="15.75" thickBot="1" x14ac:dyDescent="0.3">
      <c r="A2" s="60" t="s">
        <v>26</v>
      </c>
      <c r="B2" s="61"/>
      <c r="C2" s="61"/>
      <c r="D2" s="61"/>
      <c r="E2" s="61"/>
      <c r="F2" s="61"/>
      <c r="G2" s="61"/>
      <c r="H2" s="62"/>
    </row>
    <row r="3" spans="1:8" ht="15.75" thickBot="1" x14ac:dyDescent="0.3">
      <c r="A3" s="17" t="s">
        <v>28</v>
      </c>
      <c r="B3" s="18" t="s">
        <v>21</v>
      </c>
      <c r="C3" s="18" t="s">
        <v>37</v>
      </c>
      <c r="D3" s="68" t="s">
        <v>22</v>
      </c>
      <c r="E3" s="68"/>
      <c r="F3" s="68"/>
      <c r="G3" s="68"/>
      <c r="H3" s="69"/>
    </row>
    <row r="4" spans="1:8" x14ac:dyDescent="0.25">
      <c r="A4" s="24"/>
      <c r="B4" s="25"/>
      <c r="C4" s="25"/>
      <c r="D4" s="26" t="s">
        <v>1</v>
      </c>
      <c r="E4" s="26" t="s">
        <v>2</v>
      </c>
      <c r="F4" s="26" t="s">
        <v>3</v>
      </c>
      <c r="G4" s="26" t="s">
        <v>4</v>
      </c>
      <c r="H4" s="27" t="s">
        <v>5</v>
      </c>
    </row>
    <row r="5" spans="1:8" ht="29.25" customHeight="1" x14ac:dyDescent="0.25">
      <c r="A5" s="14">
        <v>1</v>
      </c>
      <c r="B5" s="13" t="s">
        <v>23</v>
      </c>
      <c r="C5" s="21" t="s">
        <v>34</v>
      </c>
      <c r="D5" s="38"/>
      <c r="E5" s="38"/>
      <c r="F5" s="38"/>
      <c r="G5" s="38"/>
      <c r="H5" s="39"/>
    </row>
    <row r="6" spans="1:8" ht="30" x14ac:dyDescent="0.25">
      <c r="A6" s="14">
        <v>2</v>
      </c>
      <c r="B6" s="13" t="s">
        <v>24</v>
      </c>
      <c r="C6" s="21" t="s">
        <v>39</v>
      </c>
      <c r="D6" s="38"/>
      <c r="E6" s="38"/>
      <c r="F6" s="38"/>
      <c r="G6" s="38"/>
      <c r="H6" s="39"/>
    </row>
    <row r="7" spans="1:8" x14ac:dyDescent="0.25">
      <c r="A7" s="14">
        <v>3</v>
      </c>
      <c r="B7" s="13" t="s">
        <v>44</v>
      </c>
      <c r="C7" s="13" t="s">
        <v>49</v>
      </c>
      <c r="D7" s="38"/>
      <c r="E7" s="38"/>
      <c r="F7" s="38"/>
      <c r="G7" s="38"/>
      <c r="H7" s="39"/>
    </row>
    <row r="8" spans="1:8" x14ac:dyDescent="0.25">
      <c r="A8" s="14">
        <v>4</v>
      </c>
      <c r="B8" s="13" t="s">
        <v>25</v>
      </c>
      <c r="C8" s="13" t="s">
        <v>48</v>
      </c>
      <c r="D8" s="38"/>
      <c r="E8" s="38"/>
      <c r="F8" s="38"/>
      <c r="G8" s="38"/>
      <c r="H8" s="39"/>
    </row>
    <row r="9" spans="1:8" x14ac:dyDescent="0.25">
      <c r="A9" s="14">
        <v>5</v>
      </c>
      <c r="B9" s="13" t="s">
        <v>40</v>
      </c>
      <c r="C9" s="13" t="s">
        <v>50</v>
      </c>
      <c r="D9" s="38"/>
      <c r="E9" s="38"/>
      <c r="F9" s="38"/>
      <c r="G9" s="38"/>
      <c r="H9" s="39"/>
    </row>
    <row r="10" spans="1:8" x14ac:dyDescent="0.25">
      <c r="A10" s="15">
        <v>6</v>
      </c>
      <c r="B10" s="16" t="s">
        <v>29</v>
      </c>
      <c r="C10" s="16" t="s">
        <v>51</v>
      </c>
      <c r="D10" s="40"/>
      <c r="E10" s="40"/>
      <c r="F10" s="40"/>
      <c r="G10" s="40"/>
      <c r="H10" s="41"/>
    </row>
    <row r="11" spans="1:8" s="12" customFormat="1" ht="30.75" thickBot="1" x14ac:dyDescent="0.3">
      <c r="A11" s="20">
        <v>7</v>
      </c>
      <c r="B11" s="28" t="s">
        <v>38</v>
      </c>
      <c r="C11" s="29" t="s">
        <v>52</v>
      </c>
      <c r="D11" s="42"/>
      <c r="E11" s="42"/>
      <c r="F11" s="42"/>
      <c r="G11" s="42"/>
      <c r="H11" s="43"/>
    </row>
    <row r="12" spans="1:8" ht="15.75" thickBot="1" x14ac:dyDescent="0.3">
      <c r="A12" s="66" t="s">
        <v>30</v>
      </c>
      <c r="B12" s="67"/>
      <c r="C12" s="67"/>
      <c r="D12" s="22">
        <f>SUM(D5:D10)*12</f>
        <v>0</v>
      </c>
      <c r="E12" s="22">
        <f>SUM(E5:E10)*12</f>
        <v>0</v>
      </c>
      <c r="F12" s="22">
        <f>SUM(F5:F10)*12</f>
        <v>0</v>
      </c>
      <c r="G12" s="22">
        <f>SUM(G5:G10)*12</f>
        <v>0</v>
      </c>
      <c r="H12" s="23">
        <f>SUM(H5:H10)*12</f>
        <v>0</v>
      </c>
    </row>
    <row r="14" spans="1:8" ht="15.75" thickBot="1" x14ac:dyDescent="0.3"/>
    <row r="15" spans="1:8" x14ac:dyDescent="0.25">
      <c r="A15" s="19" t="s">
        <v>28</v>
      </c>
      <c r="B15" s="64" t="s">
        <v>27</v>
      </c>
      <c r="C15" s="64"/>
      <c r="D15" s="64"/>
      <c r="E15" s="64"/>
      <c r="F15" s="64"/>
      <c r="G15" s="65"/>
    </row>
    <row r="16" spans="1:8" x14ac:dyDescent="0.25">
      <c r="A16" s="14">
        <v>1</v>
      </c>
      <c r="B16" s="72" t="s">
        <v>33</v>
      </c>
      <c r="C16" s="73"/>
      <c r="D16" s="73"/>
      <c r="E16" s="73"/>
      <c r="F16" s="73"/>
      <c r="G16" s="74"/>
    </row>
    <row r="17" spans="1:13" x14ac:dyDescent="0.25">
      <c r="A17" s="14">
        <v>2</v>
      </c>
      <c r="B17" s="70" t="s">
        <v>35</v>
      </c>
      <c r="C17" s="70"/>
      <c r="D17" s="70"/>
      <c r="E17" s="70"/>
      <c r="F17" s="70"/>
      <c r="G17" s="71"/>
    </row>
    <row r="18" spans="1:13" ht="15" customHeight="1" x14ac:dyDescent="0.25">
      <c r="A18" s="63">
        <v>3</v>
      </c>
      <c r="B18" s="56" t="s">
        <v>36</v>
      </c>
      <c r="C18" s="56"/>
      <c r="D18" s="56"/>
      <c r="E18" s="56"/>
      <c r="F18" s="56"/>
      <c r="G18" s="57"/>
      <c r="H18" s="11"/>
      <c r="I18" s="11"/>
      <c r="J18" s="11"/>
      <c r="K18" s="11"/>
      <c r="L18" s="11"/>
      <c r="M18" s="11"/>
    </row>
    <row r="19" spans="1:13" x14ac:dyDescent="0.25">
      <c r="A19" s="63"/>
      <c r="B19" s="56"/>
      <c r="C19" s="56"/>
      <c r="D19" s="56"/>
      <c r="E19" s="56"/>
      <c r="F19" s="56"/>
      <c r="G19" s="57"/>
      <c r="H19" s="11"/>
      <c r="I19" s="11"/>
      <c r="J19" s="11"/>
      <c r="K19" s="11"/>
      <c r="L19" s="11"/>
      <c r="M19" s="11"/>
    </row>
    <row r="20" spans="1:13" ht="15" customHeight="1" x14ac:dyDescent="0.25">
      <c r="A20" s="63">
        <v>4</v>
      </c>
      <c r="B20" s="56" t="s">
        <v>32</v>
      </c>
      <c r="C20" s="56"/>
      <c r="D20" s="56"/>
      <c r="E20" s="56"/>
      <c r="F20" s="56"/>
      <c r="G20" s="57"/>
      <c r="H20" s="11"/>
      <c r="I20" s="11"/>
      <c r="J20" s="11"/>
      <c r="K20" s="11"/>
      <c r="L20" s="11"/>
      <c r="M20" s="11"/>
    </row>
    <row r="21" spans="1:13" x14ac:dyDescent="0.25">
      <c r="A21" s="63"/>
      <c r="B21" s="56"/>
      <c r="C21" s="56"/>
      <c r="D21" s="56"/>
      <c r="E21" s="56"/>
      <c r="F21" s="56"/>
      <c r="G21" s="57"/>
      <c r="H21" s="11"/>
      <c r="I21" s="11"/>
      <c r="J21" s="11"/>
      <c r="K21" s="11"/>
      <c r="L21" s="11"/>
      <c r="M21" s="11"/>
    </row>
    <row r="22" spans="1:13" s="12" customFormat="1" ht="15" customHeight="1" x14ac:dyDescent="0.25">
      <c r="A22" s="44">
        <v>5</v>
      </c>
      <c r="B22" s="47" t="s">
        <v>45</v>
      </c>
      <c r="C22" s="48"/>
      <c r="D22" s="48"/>
      <c r="E22" s="48"/>
      <c r="F22" s="48"/>
      <c r="G22" s="49"/>
      <c r="H22" s="11"/>
      <c r="I22" s="11"/>
      <c r="J22" s="11"/>
      <c r="K22" s="11"/>
      <c r="L22" s="11"/>
      <c r="M22" s="11"/>
    </row>
    <row r="23" spans="1:13" s="12" customFormat="1" x14ac:dyDescent="0.25">
      <c r="A23" s="45"/>
      <c r="B23" s="50"/>
      <c r="C23" s="51"/>
      <c r="D23" s="51"/>
      <c r="E23" s="51"/>
      <c r="F23" s="51"/>
      <c r="G23" s="52"/>
      <c r="H23" s="11"/>
      <c r="I23" s="11"/>
      <c r="J23" s="11"/>
      <c r="K23" s="11"/>
      <c r="L23" s="11"/>
      <c r="M23" s="11"/>
    </row>
    <row r="24" spans="1:13" s="12" customFormat="1" x14ac:dyDescent="0.25">
      <c r="A24" s="45"/>
      <c r="B24" s="50"/>
      <c r="C24" s="51"/>
      <c r="D24" s="51"/>
      <c r="E24" s="51"/>
      <c r="F24" s="51"/>
      <c r="G24" s="52"/>
      <c r="H24" s="11"/>
      <c r="I24" s="11"/>
      <c r="J24" s="11"/>
      <c r="K24" s="11"/>
      <c r="L24" s="11"/>
      <c r="M24" s="11"/>
    </row>
    <row r="25" spans="1:13" s="12" customFormat="1" x14ac:dyDescent="0.25">
      <c r="A25" s="46"/>
      <c r="B25" s="53"/>
      <c r="C25" s="54"/>
      <c r="D25" s="54"/>
      <c r="E25" s="54"/>
      <c r="F25" s="54"/>
      <c r="G25" s="55"/>
      <c r="H25" s="11"/>
      <c r="I25" s="11"/>
      <c r="J25" s="11"/>
      <c r="K25" s="11"/>
      <c r="L25" s="11"/>
      <c r="M25" s="11"/>
    </row>
    <row r="26" spans="1:13" x14ac:dyDescent="0.25">
      <c r="A26" s="44">
        <v>6</v>
      </c>
      <c r="B26" s="56" t="s">
        <v>46</v>
      </c>
      <c r="C26" s="56"/>
      <c r="D26" s="56"/>
      <c r="E26" s="56"/>
      <c r="F26" s="56"/>
      <c r="G26" s="57"/>
    </row>
    <row r="27" spans="1:13" ht="15.75" thickBot="1" x14ac:dyDescent="0.3">
      <c r="A27" s="75"/>
      <c r="B27" s="58"/>
      <c r="C27" s="58"/>
      <c r="D27" s="58"/>
      <c r="E27" s="58"/>
      <c r="F27" s="58"/>
      <c r="G27" s="59"/>
    </row>
  </sheetData>
  <mergeCells count="14">
    <mergeCell ref="A22:A25"/>
    <mergeCell ref="B22:G25"/>
    <mergeCell ref="B26:G27"/>
    <mergeCell ref="A2:H2"/>
    <mergeCell ref="A18:A19"/>
    <mergeCell ref="A20:A21"/>
    <mergeCell ref="B18:G19"/>
    <mergeCell ref="B20:G21"/>
    <mergeCell ref="B15:G15"/>
    <mergeCell ref="A12:C12"/>
    <mergeCell ref="D3:H3"/>
    <mergeCell ref="B17:G17"/>
    <mergeCell ref="B16:G16"/>
    <mergeCell ref="A26:A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4"/>
  <sheetViews>
    <sheetView tabSelected="1" topLeftCell="A5" zoomScale="80" zoomScaleNormal="80" workbookViewId="0">
      <selection activeCell="A9" sqref="A9"/>
    </sheetView>
  </sheetViews>
  <sheetFormatPr defaultRowHeight="15" x14ac:dyDescent="0.25"/>
  <cols>
    <col min="1" max="1" width="22" customWidth="1"/>
    <col min="2" max="4" width="10.28515625" bestFit="1" customWidth="1"/>
    <col min="9" max="9" width="15" bestFit="1" customWidth="1"/>
    <col min="20" max="20" width="16.5703125" bestFit="1" customWidth="1"/>
  </cols>
  <sheetData>
    <row r="1" spans="1:20" ht="15.75" thickBot="1" x14ac:dyDescent="0.3"/>
    <row r="2" spans="1:20" ht="15.75" thickBot="1" x14ac:dyDescent="0.3">
      <c r="A2" s="109" t="s">
        <v>16</v>
      </c>
      <c r="B2" s="110"/>
      <c r="C2" s="110"/>
      <c r="D2" s="110"/>
      <c r="E2" s="110"/>
      <c r="F2" s="110"/>
      <c r="G2" s="110"/>
      <c r="H2" s="110"/>
      <c r="I2" s="110"/>
      <c r="J2" s="110"/>
      <c r="K2" s="110"/>
      <c r="L2" s="110"/>
      <c r="M2" s="110"/>
      <c r="N2" s="110"/>
      <c r="O2" s="110"/>
      <c r="P2" s="110"/>
      <c r="Q2" s="110"/>
      <c r="R2" s="110"/>
      <c r="S2" s="110"/>
      <c r="T2" s="111"/>
    </row>
    <row r="3" spans="1:20" x14ac:dyDescent="0.25">
      <c r="A3" s="112" t="s">
        <v>18</v>
      </c>
      <c r="B3" s="112"/>
      <c r="C3" s="112"/>
      <c r="D3" s="112"/>
      <c r="E3" s="112"/>
      <c r="F3" s="112"/>
      <c r="G3" s="112"/>
      <c r="H3" s="112"/>
      <c r="I3" s="112"/>
      <c r="J3" s="112"/>
      <c r="K3" s="112"/>
      <c r="L3" s="112"/>
      <c r="M3" s="112"/>
      <c r="N3" s="112"/>
      <c r="O3" s="112"/>
      <c r="P3" s="112"/>
      <c r="Q3" s="112"/>
      <c r="R3" s="112"/>
      <c r="S3" s="112"/>
      <c r="T3" s="112"/>
    </row>
    <row r="4" spans="1:20" x14ac:dyDescent="0.25">
      <c r="A4" s="1"/>
    </row>
    <row r="5" spans="1:20" ht="31.5" customHeight="1" x14ac:dyDescent="0.25">
      <c r="A5" s="117" t="s">
        <v>0</v>
      </c>
      <c r="B5" s="121" t="s">
        <v>11</v>
      </c>
      <c r="C5" s="122"/>
      <c r="D5" s="123"/>
      <c r="E5" s="117" t="s">
        <v>1</v>
      </c>
      <c r="F5" s="117"/>
      <c r="G5" s="117"/>
      <c r="H5" s="117" t="s">
        <v>2</v>
      </c>
      <c r="I5" s="117"/>
      <c r="J5" s="117"/>
      <c r="K5" s="117" t="s">
        <v>3</v>
      </c>
      <c r="L5" s="117"/>
      <c r="M5" s="117"/>
      <c r="N5" s="117" t="s">
        <v>4</v>
      </c>
      <c r="O5" s="117"/>
      <c r="P5" s="117"/>
      <c r="Q5" s="117" t="s">
        <v>5</v>
      </c>
      <c r="R5" s="117"/>
      <c r="S5" s="117"/>
      <c r="T5" s="113" t="s">
        <v>6</v>
      </c>
    </row>
    <row r="6" spans="1:20" ht="41.25" customHeight="1" x14ac:dyDescent="0.25">
      <c r="A6" s="117"/>
      <c r="B6" s="3" t="s">
        <v>7</v>
      </c>
      <c r="C6" s="3" t="s">
        <v>8</v>
      </c>
      <c r="D6" s="3" t="s">
        <v>9</v>
      </c>
      <c r="E6" s="3" t="s">
        <v>7</v>
      </c>
      <c r="F6" s="3" t="s">
        <v>8</v>
      </c>
      <c r="G6" s="3" t="s">
        <v>9</v>
      </c>
      <c r="H6" s="3" t="s">
        <v>7</v>
      </c>
      <c r="I6" s="3" t="s">
        <v>8</v>
      </c>
      <c r="J6" s="3" t="s">
        <v>9</v>
      </c>
      <c r="K6" s="3" t="s">
        <v>7</v>
      </c>
      <c r="L6" s="3" t="s">
        <v>8</v>
      </c>
      <c r="M6" s="3" t="s">
        <v>9</v>
      </c>
      <c r="N6" s="3" t="s">
        <v>7</v>
      </c>
      <c r="O6" s="3" t="s">
        <v>8</v>
      </c>
      <c r="P6" s="3" t="s">
        <v>9</v>
      </c>
      <c r="Q6" s="3" t="s">
        <v>7</v>
      </c>
      <c r="R6" s="3" t="s">
        <v>8</v>
      </c>
      <c r="S6" s="3" t="s">
        <v>9</v>
      </c>
      <c r="T6" s="113"/>
    </row>
    <row r="7" spans="1:20" ht="97.5" customHeight="1" x14ac:dyDescent="0.25">
      <c r="A7" s="8" t="s">
        <v>59</v>
      </c>
      <c r="B7" s="32"/>
      <c r="C7" s="4">
        <f>B7*0.18</f>
        <v>0</v>
      </c>
      <c r="D7" s="4">
        <f>B7+C7</f>
        <v>0</v>
      </c>
      <c r="E7" s="6"/>
      <c r="F7" s="6"/>
      <c r="G7" s="6"/>
      <c r="H7" s="6"/>
      <c r="I7" s="6"/>
      <c r="J7" s="6"/>
      <c r="K7" s="6"/>
      <c r="L7" s="6"/>
      <c r="M7" s="6"/>
      <c r="N7" s="6"/>
      <c r="O7" s="6"/>
      <c r="P7" s="6"/>
      <c r="Q7" s="6"/>
      <c r="R7" s="6"/>
      <c r="S7" s="6"/>
      <c r="T7" s="118"/>
    </row>
    <row r="8" spans="1:20" ht="94.5" customHeight="1" x14ac:dyDescent="0.25">
      <c r="A8" s="8" t="s">
        <v>61</v>
      </c>
      <c r="B8" s="6"/>
      <c r="C8" s="6"/>
      <c r="D8" s="6"/>
      <c r="E8" s="114" t="s">
        <v>47</v>
      </c>
      <c r="F8" s="115"/>
      <c r="G8" s="116"/>
      <c r="H8" s="33"/>
      <c r="I8" s="5">
        <f>H8*0.18</f>
        <v>0</v>
      </c>
      <c r="J8" s="5">
        <f>H8+I8</f>
        <v>0</v>
      </c>
      <c r="K8" s="33"/>
      <c r="L8" s="5">
        <f>K8*0.18</f>
        <v>0</v>
      </c>
      <c r="M8" s="5">
        <f>K8+L8</f>
        <v>0</v>
      </c>
      <c r="N8" s="33"/>
      <c r="O8" s="5">
        <f>N8*0.18</f>
        <v>0</v>
      </c>
      <c r="P8" s="5">
        <f>N8+O8</f>
        <v>0</v>
      </c>
      <c r="Q8" s="33"/>
      <c r="R8" s="5">
        <f>Q8*0.18</f>
        <v>0</v>
      </c>
      <c r="S8" s="5">
        <f>Q8+R8</f>
        <v>0</v>
      </c>
      <c r="T8" s="119"/>
    </row>
    <row r="9" spans="1:20" ht="67.5" customHeight="1" x14ac:dyDescent="0.25">
      <c r="A9" s="8" t="s">
        <v>62</v>
      </c>
      <c r="B9" s="6"/>
      <c r="C9" s="6"/>
      <c r="D9" s="6"/>
      <c r="E9" s="5">
        <f>'Optional Man-month  Rates'!D12</f>
        <v>0</v>
      </c>
      <c r="F9" s="5">
        <f>E9*0.18</f>
        <v>0</v>
      </c>
      <c r="G9" s="5">
        <f>E9+F9</f>
        <v>0</v>
      </c>
      <c r="H9" s="5">
        <f>'Optional Man-month  Rates'!E12</f>
        <v>0</v>
      </c>
      <c r="I9" s="5">
        <f>H9*0.18</f>
        <v>0</v>
      </c>
      <c r="J9" s="5">
        <f>H9+I9</f>
        <v>0</v>
      </c>
      <c r="K9" s="5">
        <f>'Optional Man-month  Rates'!F12</f>
        <v>0</v>
      </c>
      <c r="L9" s="5">
        <f>K9*0.18</f>
        <v>0</v>
      </c>
      <c r="M9" s="5">
        <f>K9+L9</f>
        <v>0</v>
      </c>
      <c r="N9" s="5">
        <f>'Optional Man-month  Rates'!G12</f>
        <v>0</v>
      </c>
      <c r="O9" s="5">
        <f>N9*0.18</f>
        <v>0</v>
      </c>
      <c r="P9" s="5">
        <f>N9+O9</f>
        <v>0</v>
      </c>
      <c r="Q9" s="5">
        <f>'Optional Man-month  Rates'!H12</f>
        <v>0</v>
      </c>
      <c r="R9" s="5">
        <f>Q9*0.18</f>
        <v>0</v>
      </c>
      <c r="S9" s="5">
        <f>Q9+R9</f>
        <v>0</v>
      </c>
      <c r="T9" s="120"/>
    </row>
    <row r="10" spans="1:20" x14ac:dyDescent="0.25">
      <c r="A10" s="8" t="s">
        <v>20</v>
      </c>
      <c r="B10" s="6"/>
      <c r="C10" s="6"/>
      <c r="D10" s="6"/>
      <c r="E10" s="5">
        <f>E9</f>
        <v>0</v>
      </c>
      <c r="F10" s="5">
        <f>F9</f>
        <v>0</v>
      </c>
      <c r="G10" s="5">
        <f>G9</f>
        <v>0</v>
      </c>
      <c r="H10" s="5">
        <f t="shared" ref="H10:S10" si="0">H8+H9</f>
        <v>0</v>
      </c>
      <c r="I10" s="5">
        <f t="shared" si="0"/>
        <v>0</v>
      </c>
      <c r="J10" s="5">
        <f t="shared" si="0"/>
        <v>0</v>
      </c>
      <c r="K10" s="5">
        <f t="shared" si="0"/>
        <v>0</v>
      </c>
      <c r="L10" s="5">
        <f t="shared" si="0"/>
        <v>0</v>
      </c>
      <c r="M10" s="5">
        <f t="shared" si="0"/>
        <v>0</v>
      </c>
      <c r="N10" s="5">
        <f t="shared" si="0"/>
        <v>0</v>
      </c>
      <c r="O10" s="5">
        <f t="shared" si="0"/>
        <v>0</v>
      </c>
      <c r="P10" s="5">
        <f t="shared" si="0"/>
        <v>0</v>
      </c>
      <c r="Q10" s="5">
        <f t="shared" si="0"/>
        <v>0</v>
      </c>
      <c r="R10" s="5">
        <f t="shared" si="0"/>
        <v>0</v>
      </c>
      <c r="S10" s="5">
        <f t="shared" si="0"/>
        <v>0</v>
      </c>
      <c r="T10" s="5"/>
    </row>
    <row r="11" spans="1:20" ht="45" customHeight="1" x14ac:dyDescent="0.25">
      <c r="A11" s="7" t="s">
        <v>10</v>
      </c>
      <c r="B11" s="2">
        <f>B7</f>
        <v>0</v>
      </c>
      <c r="C11" s="2">
        <f>C7</f>
        <v>0</v>
      </c>
      <c r="D11" s="2">
        <f>D7</f>
        <v>0</v>
      </c>
      <c r="E11" s="103">
        <f>NPV(B18,G10,J10,M10,P10,S10)</f>
        <v>0</v>
      </c>
      <c r="F11" s="104"/>
      <c r="G11" s="104"/>
      <c r="H11" s="104"/>
      <c r="I11" s="104"/>
      <c r="J11" s="104"/>
      <c r="K11" s="104"/>
      <c r="L11" s="104"/>
      <c r="M11" s="104"/>
      <c r="N11" s="104"/>
      <c r="O11" s="104"/>
      <c r="P11" s="104"/>
      <c r="Q11" s="104"/>
      <c r="R11" s="104"/>
      <c r="S11" s="105"/>
      <c r="T11" s="34">
        <f>D11+E11</f>
        <v>0</v>
      </c>
    </row>
    <row r="12" spans="1:20" x14ac:dyDescent="0.25">
      <c r="I12" s="9"/>
    </row>
    <row r="13" spans="1:20" x14ac:dyDescent="0.25">
      <c r="A13" s="30" t="s">
        <v>63</v>
      </c>
    </row>
    <row r="14" spans="1:20" ht="35.25" customHeight="1" x14ac:dyDescent="0.25">
      <c r="A14" s="97" t="s">
        <v>55</v>
      </c>
      <c r="B14" s="97"/>
      <c r="C14" s="97"/>
      <c r="D14" s="97"/>
      <c r="E14" s="97"/>
      <c r="F14" s="97"/>
      <c r="G14" s="97"/>
      <c r="H14" s="97"/>
      <c r="I14" s="97"/>
      <c r="J14" s="97"/>
      <c r="K14" s="97"/>
      <c r="L14" s="97"/>
      <c r="M14" s="97"/>
      <c r="N14" s="97"/>
      <c r="O14" s="97"/>
      <c r="P14" s="97"/>
      <c r="Q14" s="97"/>
      <c r="R14" s="97"/>
      <c r="S14" s="97"/>
    </row>
    <row r="15" spans="1:20" ht="36" customHeight="1" x14ac:dyDescent="0.25">
      <c r="A15" s="106" t="s">
        <v>54</v>
      </c>
      <c r="B15" s="107"/>
      <c r="C15" s="107"/>
      <c r="D15" s="107"/>
      <c r="E15" s="107"/>
      <c r="F15" s="107"/>
      <c r="G15" s="107"/>
      <c r="H15" s="107"/>
      <c r="I15" s="107"/>
      <c r="J15" s="107"/>
      <c r="K15" s="107"/>
      <c r="L15" s="107"/>
      <c r="M15" s="107"/>
      <c r="N15" s="107"/>
      <c r="O15" s="107"/>
      <c r="P15" s="107"/>
      <c r="Q15" s="107"/>
      <c r="R15" s="107"/>
      <c r="S15" s="108"/>
    </row>
    <row r="16" spans="1:20" x14ac:dyDescent="0.25">
      <c r="A16" s="56" t="s">
        <v>56</v>
      </c>
      <c r="B16" s="56"/>
      <c r="C16" s="56"/>
      <c r="D16" s="56"/>
      <c r="E16" s="56"/>
      <c r="F16" s="56"/>
      <c r="G16" s="56"/>
      <c r="H16" s="56"/>
      <c r="I16" s="56"/>
      <c r="J16" s="56"/>
      <c r="K16" s="56"/>
      <c r="L16" s="56"/>
      <c r="M16" s="56"/>
      <c r="N16" s="56"/>
      <c r="O16" s="56"/>
      <c r="P16" s="56"/>
      <c r="Q16" s="56"/>
      <c r="R16" s="56"/>
      <c r="S16" s="56"/>
    </row>
    <row r="17" spans="1:20" ht="39" customHeight="1" x14ac:dyDescent="0.25">
      <c r="A17" s="56"/>
      <c r="B17" s="56"/>
      <c r="C17" s="56"/>
      <c r="D17" s="56"/>
      <c r="E17" s="56"/>
      <c r="F17" s="56"/>
      <c r="G17" s="56"/>
      <c r="H17" s="56"/>
      <c r="I17" s="56"/>
      <c r="J17" s="56"/>
      <c r="K17" s="56"/>
      <c r="L17" s="56"/>
      <c r="M17" s="56"/>
      <c r="N17" s="56"/>
      <c r="O17" s="56"/>
      <c r="P17" s="56"/>
      <c r="Q17" s="56"/>
      <c r="R17" s="56"/>
      <c r="S17" s="56"/>
    </row>
    <row r="18" spans="1:20" x14ac:dyDescent="0.25">
      <c r="A18" s="37" t="s">
        <v>53</v>
      </c>
      <c r="B18" s="98">
        <v>8.2799999999999999E-2</v>
      </c>
      <c r="C18" s="99"/>
      <c r="D18" s="99"/>
      <c r="E18" s="99"/>
      <c r="F18" s="99"/>
      <c r="G18" s="99"/>
      <c r="H18" s="99"/>
      <c r="I18" s="99"/>
      <c r="J18" s="99"/>
      <c r="K18" s="99"/>
      <c r="L18" s="99"/>
      <c r="M18" s="99"/>
      <c r="N18" s="99"/>
      <c r="O18" s="99"/>
      <c r="P18" s="99"/>
      <c r="Q18" s="99"/>
      <c r="R18" s="99"/>
      <c r="S18" s="100"/>
    </row>
    <row r="20" spans="1:20" x14ac:dyDescent="0.25">
      <c r="A20" s="31" t="s">
        <v>12</v>
      </c>
      <c r="B20" s="101" t="s">
        <v>17</v>
      </c>
      <c r="C20" s="102"/>
      <c r="F20" s="35"/>
      <c r="G20" s="35"/>
      <c r="H20" s="35"/>
      <c r="I20" s="35"/>
      <c r="J20" s="35"/>
      <c r="K20" s="35"/>
      <c r="L20" s="35"/>
      <c r="M20" s="35"/>
      <c r="N20" s="35"/>
      <c r="O20" s="35"/>
      <c r="P20" s="35"/>
      <c r="Q20" s="35"/>
      <c r="R20" s="35"/>
      <c r="S20" s="35"/>
      <c r="T20" s="35"/>
    </row>
    <row r="21" spans="1:20" x14ac:dyDescent="0.25">
      <c r="A21" s="31" t="s">
        <v>13</v>
      </c>
      <c r="B21" s="101"/>
      <c r="C21" s="102"/>
      <c r="F21" s="35"/>
      <c r="G21" s="35"/>
      <c r="H21" s="35"/>
      <c r="I21" s="35"/>
      <c r="J21" s="35"/>
      <c r="K21" s="35"/>
      <c r="L21" s="35"/>
      <c r="M21" s="35"/>
      <c r="N21" s="35"/>
      <c r="O21" s="35"/>
      <c r="P21" s="35"/>
      <c r="Q21" s="35"/>
      <c r="R21" s="35"/>
      <c r="S21" s="35"/>
      <c r="T21" s="35"/>
    </row>
    <row r="22" spans="1:20" x14ac:dyDescent="0.25">
      <c r="F22" s="36"/>
      <c r="G22" s="36"/>
      <c r="H22" s="36"/>
      <c r="I22" s="36"/>
      <c r="J22" s="36"/>
      <c r="K22" s="36"/>
      <c r="L22" s="36"/>
      <c r="M22" s="36"/>
      <c r="N22" s="36"/>
      <c r="O22" s="36"/>
      <c r="P22" s="36"/>
      <c r="Q22" s="36"/>
      <c r="R22" s="36"/>
      <c r="S22" s="36"/>
      <c r="T22" s="36"/>
    </row>
    <row r="23" spans="1:20" x14ac:dyDescent="0.25">
      <c r="A23" t="s">
        <v>14</v>
      </c>
      <c r="F23" s="36"/>
      <c r="G23" s="36"/>
      <c r="H23" s="36"/>
      <c r="I23" s="36"/>
      <c r="J23" s="36"/>
      <c r="K23" s="36"/>
      <c r="L23" s="36"/>
      <c r="M23" s="36"/>
      <c r="N23" s="36"/>
      <c r="O23" s="36"/>
      <c r="P23" s="36"/>
      <c r="Q23" s="36"/>
      <c r="R23" s="36"/>
      <c r="S23" s="36"/>
      <c r="T23" s="36"/>
    </row>
    <row r="24" spans="1:20" x14ac:dyDescent="0.25">
      <c r="F24" s="36"/>
      <c r="G24" s="36"/>
      <c r="H24" s="36"/>
      <c r="I24" s="36"/>
      <c r="J24" s="36"/>
      <c r="K24" s="36"/>
      <c r="L24" s="36"/>
      <c r="M24" s="36"/>
      <c r="N24" s="36"/>
      <c r="O24" s="36"/>
      <c r="P24" s="36"/>
      <c r="Q24" s="36"/>
      <c r="R24" s="36"/>
      <c r="S24" s="36"/>
      <c r="T24" s="36"/>
    </row>
    <row r="25" spans="1:20" ht="15.75" thickBot="1" x14ac:dyDescent="0.3"/>
    <row r="26" spans="1:20" ht="15.75" customHeight="1" thickBot="1" x14ac:dyDescent="0.3">
      <c r="A26" s="85" t="s">
        <v>15</v>
      </c>
      <c r="B26" s="86"/>
      <c r="C26" s="86"/>
      <c r="D26" s="86"/>
      <c r="E26" s="86"/>
      <c r="F26" s="86"/>
      <c r="G26" s="86"/>
      <c r="H26" s="86"/>
      <c r="I26" s="86"/>
      <c r="J26" s="86"/>
      <c r="K26" s="86"/>
      <c r="L26" s="86"/>
      <c r="M26" s="86"/>
      <c r="N26" s="86"/>
      <c r="O26" s="86"/>
      <c r="P26" s="86"/>
      <c r="Q26" s="86"/>
      <c r="R26" s="86"/>
      <c r="S26" s="87"/>
    </row>
    <row r="27" spans="1:20" ht="15.75" customHeight="1" x14ac:dyDescent="0.25">
      <c r="A27" s="88" t="s">
        <v>41</v>
      </c>
      <c r="B27" s="89"/>
      <c r="C27" s="89"/>
      <c r="D27" s="89"/>
      <c r="E27" s="89"/>
      <c r="F27" s="89"/>
      <c r="G27" s="89"/>
      <c r="H27" s="89"/>
      <c r="I27" s="89"/>
      <c r="J27" s="89"/>
      <c r="K27" s="89"/>
      <c r="L27" s="89"/>
      <c r="M27" s="89"/>
      <c r="N27" s="89"/>
      <c r="O27" s="89"/>
      <c r="P27" s="89"/>
      <c r="Q27" s="89"/>
      <c r="R27" s="89"/>
      <c r="S27" s="90"/>
    </row>
    <row r="28" spans="1:20" ht="15.75" customHeight="1" x14ac:dyDescent="0.25">
      <c r="A28" s="79" t="s">
        <v>42</v>
      </c>
      <c r="B28" s="80"/>
      <c r="C28" s="80"/>
      <c r="D28" s="80"/>
      <c r="E28" s="80"/>
      <c r="F28" s="80"/>
      <c r="G28" s="80"/>
      <c r="H28" s="80"/>
      <c r="I28" s="80"/>
      <c r="J28" s="80"/>
      <c r="K28" s="80"/>
      <c r="L28" s="80"/>
      <c r="M28" s="80"/>
      <c r="N28" s="80"/>
      <c r="O28" s="80"/>
      <c r="P28" s="80"/>
      <c r="Q28" s="80"/>
      <c r="R28" s="80"/>
      <c r="S28" s="81"/>
    </row>
    <row r="29" spans="1:20" ht="36" customHeight="1" x14ac:dyDescent="0.25">
      <c r="A29" s="94" t="s">
        <v>57</v>
      </c>
      <c r="B29" s="95"/>
      <c r="C29" s="95"/>
      <c r="D29" s="95"/>
      <c r="E29" s="95"/>
      <c r="F29" s="95"/>
      <c r="G29" s="95"/>
      <c r="H29" s="95"/>
      <c r="I29" s="95"/>
      <c r="J29" s="95"/>
      <c r="K29" s="95"/>
      <c r="L29" s="95"/>
      <c r="M29" s="95"/>
      <c r="N29" s="95"/>
      <c r="O29" s="95"/>
      <c r="P29" s="95"/>
      <c r="Q29" s="95"/>
      <c r="R29" s="95"/>
      <c r="S29" s="96"/>
    </row>
    <row r="30" spans="1:20" ht="36" customHeight="1" x14ac:dyDescent="0.25">
      <c r="A30" s="91" t="s">
        <v>60</v>
      </c>
      <c r="B30" s="92"/>
      <c r="C30" s="92"/>
      <c r="D30" s="92"/>
      <c r="E30" s="92"/>
      <c r="F30" s="92"/>
      <c r="G30" s="92"/>
      <c r="H30" s="92"/>
      <c r="I30" s="92"/>
      <c r="J30" s="92"/>
      <c r="K30" s="92"/>
      <c r="L30" s="92"/>
      <c r="M30" s="92"/>
      <c r="N30" s="92"/>
      <c r="O30" s="92"/>
      <c r="P30" s="92"/>
      <c r="Q30" s="92"/>
      <c r="R30" s="92"/>
      <c r="S30" s="93"/>
    </row>
    <row r="31" spans="1:20" ht="15.75" x14ac:dyDescent="0.25">
      <c r="A31" s="79" t="s">
        <v>43</v>
      </c>
      <c r="B31" s="80"/>
      <c r="C31" s="80"/>
      <c r="D31" s="80"/>
      <c r="E31" s="80"/>
      <c r="F31" s="80"/>
      <c r="G31" s="80"/>
      <c r="H31" s="80"/>
      <c r="I31" s="80"/>
      <c r="J31" s="80"/>
      <c r="K31" s="80"/>
      <c r="L31" s="80"/>
      <c r="M31" s="80"/>
      <c r="N31" s="80"/>
      <c r="O31" s="80"/>
      <c r="P31" s="80"/>
      <c r="Q31" s="80"/>
      <c r="R31" s="80"/>
      <c r="S31" s="81"/>
    </row>
    <row r="32" spans="1:20" ht="15.75" x14ac:dyDescent="0.25">
      <c r="A32" s="82" t="s">
        <v>19</v>
      </c>
      <c r="B32" s="83"/>
      <c r="C32" s="83"/>
      <c r="D32" s="83"/>
      <c r="E32" s="83"/>
      <c r="F32" s="83"/>
      <c r="G32" s="83"/>
      <c r="H32" s="83"/>
      <c r="I32" s="83"/>
      <c r="J32" s="83"/>
      <c r="K32" s="83"/>
      <c r="L32" s="83"/>
      <c r="M32" s="83"/>
      <c r="N32" s="83"/>
      <c r="O32" s="83"/>
      <c r="P32" s="83"/>
      <c r="Q32" s="83"/>
      <c r="R32" s="83"/>
      <c r="S32" s="84"/>
    </row>
    <row r="33" spans="1:19" ht="15.75" x14ac:dyDescent="0.25">
      <c r="A33" s="82" t="s">
        <v>31</v>
      </c>
      <c r="B33" s="83"/>
      <c r="C33" s="83"/>
      <c r="D33" s="83"/>
      <c r="E33" s="83"/>
      <c r="F33" s="83"/>
      <c r="G33" s="83"/>
      <c r="H33" s="83"/>
      <c r="I33" s="83"/>
      <c r="J33" s="83"/>
      <c r="K33" s="83"/>
      <c r="L33" s="83"/>
      <c r="M33" s="83"/>
      <c r="N33" s="83"/>
      <c r="O33" s="83"/>
      <c r="P33" s="83"/>
      <c r="Q33" s="83"/>
      <c r="R33" s="83"/>
      <c r="S33" s="84"/>
    </row>
    <row r="34" spans="1:19" ht="36" customHeight="1" thickBot="1" x14ac:dyDescent="0.3">
      <c r="A34" s="76" t="s">
        <v>58</v>
      </c>
      <c r="B34" s="77"/>
      <c r="C34" s="77"/>
      <c r="D34" s="77"/>
      <c r="E34" s="77"/>
      <c r="F34" s="77"/>
      <c r="G34" s="77"/>
      <c r="H34" s="77"/>
      <c r="I34" s="77"/>
      <c r="J34" s="77"/>
      <c r="K34" s="77"/>
      <c r="L34" s="77"/>
      <c r="M34" s="77"/>
      <c r="N34" s="77"/>
      <c r="O34" s="77"/>
      <c r="P34" s="77"/>
      <c r="Q34" s="77"/>
      <c r="R34" s="77"/>
      <c r="S34" s="78"/>
    </row>
  </sheetData>
  <mergeCells count="28">
    <mergeCell ref="A2:T2"/>
    <mergeCell ref="A3:T3"/>
    <mergeCell ref="T5:T6"/>
    <mergeCell ref="E8:G8"/>
    <mergeCell ref="A5:A6"/>
    <mergeCell ref="E5:G5"/>
    <mergeCell ref="H5:J5"/>
    <mergeCell ref="K5:M5"/>
    <mergeCell ref="N5:P5"/>
    <mergeCell ref="Q5:S5"/>
    <mergeCell ref="T7:T9"/>
    <mergeCell ref="B5:D5"/>
    <mergeCell ref="A14:S14"/>
    <mergeCell ref="B18:S18"/>
    <mergeCell ref="B21:C21"/>
    <mergeCell ref="B20:C20"/>
    <mergeCell ref="E11:S11"/>
    <mergeCell ref="A16:S17"/>
    <mergeCell ref="A15:S15"/>
    <mergeCell ref="A34:S34"/>
    <mergeCell ref="A31:S31"/>
    <mergeCell ref="A32:S32"/>
    <mergeCell ref="A33:S33"/>
    <mergeCell ref="A26:S26"/>
    <mergeCell ref="A28:S28"/>
    <mergeCell ref="A27:S27"/>
    <mergeCell ref="A30:S30"/>
    <mergeCell ref="A29:S29"/>
  </mergeCells>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Optional Man-month  Rates</vt:lpstr>
      <vt:lpstr>Final TCO sheet</vt:lpstr>
      <vt:lpstr>'Final TCO sheet'!_Toc7873820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2020-01-14T08:20:17Z</dcterms:modified>
</cp:coreProperties>
</file>